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3～髙田\令和5年度\01発注工事＆委託\01岩谷川\工事\河川工事\Ｒ４吉土　岩谷川　吉・山川川田　河川工事（１）（着手日指定型）\01_当初\設計書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2" i="1" l="1"/>
  <c r="G71" i="1" s="1"/>
  <c r="G70" i="1" s="1"/>
  <c r="G67" i="1"/>
  <c r="G65" i="1"/>
  <c r="G64" i="1" s="1"/>
  <c r="G61" i="1"/>
  <c r="G58" i="1"/>
  <c r="G57" i="1" s="1"/>
  <c r="G52" i="1"/>
  <c r="G48" i="1"/>
  <c r="G47" i="1"/>
  <c r="G45" i="1"/>
  <c r="G40" i="1"/>
  <c r="G36" i="1"/>
  <c r="G29" i="1"/>
  <c r="G25" i="1"/>
  <c r="G24" i="1" s="1"/>
  <c r="G21" i="1"/>
  <c r="G18" i="1"/>
  <c r="G11" i="1" s="1"/>
  <c r="G14" i="1"/>
  <c r="G12" i="1"/>
  <c r="G10" i="1" l="1"/>
  <c r="G69" i="1"/>
  <c r="G77" i="1" l="1"/>
  <c r="G79" i="1" s="1"/>
  <c r="G80" i="1" s="1"/>
  <c r="G75" i="1"/>
</calcChain>
</file>

<file path=xl/sharedStrings.xml><?xml version="1.0" encoding="utf-8"?>
<sst xmlns="http://schemas.openxmlformats.org/spreadsheetml/2006/main" count="155" uniqueCount="87">
  <si>
    <t>工事費内訳書</t>
  </si>
  <si>
    <t>住　　　　所</t>
  </si>
  <si>
    <t>商号又は名称</t>
  </si>
  <si>
    <t>代 表 者 名</t>
  </si>
  <si>
    <t>工 事 名</t>
  </si>
  <si>
    <t>Ｒ４吉土　岩谷川　吉・山川川田　河川工事（１）（着手日指定型）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</si>
  <si>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</si>
  <si>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</si>
  <si>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</si>
  <si>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</si>
  <si>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</si>
  <si>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</si>
  <si>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</si>
  <si>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</si>
  <si>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</si>
  <si>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</si>
  <si>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 xml:space="preserve">掘削 </t>
  </si>
  <si>
    <t>m3</t>
  </si>
  <si>
    <t>盛土工</t>
  </si>
  <si>
    <t>路体(築堤)盛土 
　4.0m≦W</t>
  </si>
  <si>
    <t>路体(築堤)盛土 
　2.5m≦W＜4.0m</t>
  </si>
  <si>
    <t>路体(築堤)盛土 
　W＜2.5m</t>
  </si>
  <si>
    <t>法面整形工</t>
  </si>
  <si>
    <t>法面整形(盛土部)</t>
  </si>
  <si>
    <t>m2</t>
  </si>
  <si>
    <t xml:space="preserve">植生ｼｰﾄ </t>
  </si>
  <si>
    <t>残土処理工</t>
  </si>
  <si>
    <t xml:space="preserve">土砂等運搬 </t>
  </si>
  <si>
    <t xml:space="preserve">残土等処分 </t>
  </si>
  <si>
    <t>t</t>
  </si>
  <si>
    <t>法覆護岸工</t>
  </si>
  <si>
    <t>作業土工</t>
  </si>
  <si>
    <t xml:space="preserve">床掘り </t>
  </si>
  <si>
    <t xml:space="preserve">埋戻し </t>
  </si>
  <si>
    <t xml:space="preserve">基面整正 </t>
  </si>
  <si>
    <t>ｺﾝｸﾘｰﾄﾌﾞﾛｯｸ工(ｺﾝｸﾘｰﾄﾌﾞﾛｯｸ積)</t>
  </si>
  <si>
    <t>ｺﾝｸﾘｰﾄﾌﾞﾛｯｸ基礎 
　1号基礎ｺﾝｸﾘ-ﾄ</t>
  </si>
  <si>
    <t>m</t>
  </si>
  <si>
    <t xml:space="preserve">ｺﾝｸﾘｰﾄﾌﾞﾛｯｸ積 </t>
  </si>
  <si>
    <t xml:space="preserve">胴込･裏込材(砕石) </t>
  </si>
  <si>
    <t>水抜きﾊﾟｲﾌﾟ</t>
  </si>
  <si>
    <t xml:space="preserve">吸出し防止材 </t>
  </si>
  <si>
    <t xml:space="preserve">目地板 </t>
  </si>
  <si>
    <t>ｺﾝｸﾘｰﾄﾌﾞﾛｯｸ工(平ﾌﾞﾛｯｸ張)</t>
  </si>
  <si>
    <t xml:space="preserve">平ﾌﾞﾛｯｸ張 </t>
  </si>
  <si>
    <t xml:space="preserve">胴込･裏込ｺﾝｸﾘｰﾄ </t>
  </si>
  <si>
    <t>ｺﾝｸﾘｰﾄﾌﾞﾛｯｸ工(天端ｺﾝｸﾘｰﾄ)</t>
  </si>
  <si>
    <t>天端ｺﾝｸﾘｰﾄ 
　1号天端ｺﾝｸﾘｰﾄ</t>
  </si>
  <si>
    <t>天端ｺﾝｸﾘｰﾄ 
　3号天端ｺﾝｸﾘｰﾄ</t>
  </si>
  <si>
    <t>天端ｺﾝｸﾘｰﾄ 
　4号天端ｺﾝｸﾘｰﾄ</t>
  </si>
  <si>
    <t>天端ｺﾝｸﾘｰﾄ 
　6号天端ｺﾝｸﾘｰﾄ</t>
  </si>
  <si>
    <t>ｺﾝｸﾘｰﾄﾌﾞﾛｯｸ工(小口止ｺﾝｸﾘｰﾄ)</t>
  </si>
  <si>
    <t>小口止ｺﾝｸﾘｰﾄ 
　1-1号小口止</t>
  </si>
  <si>
    <t>箇所</t>
  </si>
  <si>
    <t xml:space="preserve">擁壁工 </t>
  </si>
  <si>
    <t xml:space="preserve">作業土工 </t>
  </si>
  <si>
    <t>場所打擁壁工 
　8号擁壁</t>
  </si>
  <si>
    <t xml:space="preserve">ｺﾝｸﾘｰﾄ </t>
  </si>
  <si>
    <t xml:space="preserve">型枠 </t>
  </si>
  <si>
    <t xml:space="preserve">基礎材 </t>
  </si>
  <si>
    <t>構造物撤去工</t>
  </si>
  <si>
    <t>構造物取壊し工</t>
  </si>
  <si>
    <t xml:space="preserve">ｺﾝｸﾘｰﾄ構造物取壊し </t>
  </si>
  <si>
    <t xml:space="preserve">ｺﾝｸﾘｰﾄﾌﾞﾛｯｸ撤去 </t>
  </si>
  <si>
    <t>運搬処理工</t>
  </si>
  <si>
    <t xml:space="preserve">殻運搬 </t>
  </si>
  <si>
    <t xml:space="preserve">殻処分 </t>
  </si>
  <si>
    <t>仮設工</t>
  </si>
  <si>
    <t>土留･仮締切工</t>
  </si>
  <si>
    <t xml:space="preserve">土のう </t>
  </si>
  <si>
    <t>袋</t>
  </si>
  <si>
    <t>交通管理工</t>
  </si>
  <si>
    <t xml:space="preserve">交通誘導警備員 </t>
  </si>
  <si>
    <t>人日</t>
  </si>
  <si>
    <t>直接工事費</t>
  </si>
  <si>
    <t>共通仮設</t>
  </si>
  <si>
    <t>共通仮設費</t>
  </si>
  <si>
    <t>技術管理費</t>
  </si>
  <si>
    <t xml:space="preserve">土質等試験費 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</si>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</sst>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G11+G24+G47+G57+G64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G12+G14+G18+G21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G15+G16+G17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80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24</v>
      </c>
      <c r="F20" s="9">
        <v>14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26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9">
        <v>290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520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30</v>
      </c>
      <c r="C24" s="24"/>
      <c r="D24" s="24"/>
      <c r="E24" s="8" t="s">
        <v>13</v>
      </c>
      <c r="F24" s="9">
        <v>1</v>
      </c>
      <c r="G24" s="11">
        <f>G25+G29+G36+G40+G45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31</v>
      </c>
      <c r="D25" s="24"/>
      <c r="E25" s="8" t="s">
        <v>13</v>
      </c>
      <c r="F25" s="9">
        <v>1</v>
      </c>
      <c r="G25" s="11">
        <f>G26+G27+G28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17</v>
      </c>
      <c r="F26" s="9">
        <v>190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17</v>
      </c>
      <c r="F27" s="9">
        <v>110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24</v>
      </c>
      <c r="F28" s="9">
        <v>40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35</v>
      </c>
      <c r="D29" s="24"/>
      <c r="E29" s="8" t="s">
        <v>13</v>
      </c>
      <c r="F29" s="9">
        <v>1</v>
      </c>
      <c r="G29" s="11">
        <f>G30+G31+G32+G33+G34+G35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37</v>
      </c>
      <c r="F30" s="9">
        <v>56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24</v>
      </c>
      <c r="F31" s="9">
        <v>219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17</v>
      </c>
      <c r="F32" s="9">
        <v>120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37</v>
      </c>
      <c r="F33" s="9">
        <v>27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24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24</v>
      </c>
      <c r="F35" s="9">
        <v>8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G37+G38+G39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24</v>
      </c>
      <c r="F37" s="9">
        <v>20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45</v>
      </c>
      <c r="E38" s="8" t="s">
        <v>17</v>
      </c>
      <c r="F38" s="9">
        <v>2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42</v>
      </c>
      <c r="E39" s="8" t="s">
        <v>24</v>
      </c>
      <c r="F39" s="10">
        <v>0.2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46</v>
      </c>
      <c r="D40" s="24"/>
      <c r="E40" s="8" t="s">
        <v>13</v>
      </c>
      <c r="F40" s="9">
        <v>1</v>
      </c>
      <c r="G40" s="11">
        <f>G41+G42+G43+G44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37</v>
      </c>
      <c r="F41" s="9">
        <v>21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37</v>
      </c>
      <c r="F42" s="9">
        <v>10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37</v>
      </c>
      <c r="F43" s="9">
        <v>10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37</v>
      </c>
      <c r="F44" s="9">
        <v>11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51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52</v>
      </c>
      <c r="E46" s="8" t="s">
        <v>53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1">
        <f>G48+G52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55</v>
      </c>
      <c r="D48" s="24"/>
      <c r="E48" s="8" t="s">
        <v>13</v>
      </c>
      <c r="F48" s="9">
        <v>1</v>
      </c>
      <c r="G48" s="11">
        <f>G49+G50+G51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32</v>
      </c>
      <c r="E49" s="8" t="s">
        <v>17</v>
      </c>
      <c r="F49" s="9">
        <v>20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33</v>
      </c>
      <c r="E50" s="8" t="s">
        <v>17</v>
      </c>
      <c r="F50" s="9">
        <v>10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34</v>
      </c>
      <c r="E51" s="8" t="s">
        <v>24</v>
      </c>
      <c r="F51" s="9">
        <v>10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56</v>
      </c>
      <c r="D52" s="24"/>
      <c r="E52" s="8" t="s">
        <v>13</v>
      </c>
      <c r="F52" s="9">
        <v>1</v>
      </c>
      <c r="G52" s="11">
        <f>G53+G54+G55+G56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57</v>
      </c>
      <c r="E53" s="8" t="s">
        <v>17</v>
      </c>
      <c r="F53" s="9">
        <v>4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58</v>
      </c>
      <c r="E54" s="8" t="s">
        <v>24</v>
      </c>
      <c r="F54" s="9">
        <v>24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59</v>
      </c>
      <c r="E55" s="8" t="s">
        <v>24</v>
      </c>
      <c r="F55" s="9">
        <v>11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42</v>
      </c>
      <c r="E56" s="8" t="s">
        <v>24</v>
      </c>
      <c r="F56" s="10">
        <v>0.4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24" t="s">
        <v>60</v>
      </c>
      <c r="C57" s="24"/>
      <c r="D57" s="24"/>
      <c r="E57" s="8" t="s">
        <v>13</v>
      </c>
      <c r="F57" s="9">
        <v>1</v>
      </c>
      <c r="G57" s="11">
        <f>G58+G61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61</v>
      </c>
      <c r="D58" s="24"/>
      <c r="E58" s="8" t="s">
        <v>13</v>
      </c>
      <c r="F58" s="9">
        <v>1</v>
      </c>
      <c r="G58" s="11">
        <f>G59+G60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62</v>
      </c>
      <c r="E59" s="8" t="s">
        <v>17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63</v>
      </c>
      <c r="E60" s="8" t="s">
        <v>24</v>
      </c>
      <c r="F60" s="9">
        <v>270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64</v>
      </c>
      <c r="D61" s="24"/>
      <c r="E61" s="8" t="s">
        <v>13</v>
      </c>
      <c r="F61" s="9">
        <v>1</v>
      </c>
      <c r="G61" s="11">
        <f>G62+G63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65</v>
      </c>
      <c r="E62" s="8" t="s">
        <v>17</v>
      </c>
      <c r="F62" s="9">
        <v>96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66</v>
      </c>
      <c r="E63" s="8" t="s">
        <v>17</v>
      </c>
      <c r="F63" s="9">
        <v>96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24" t="s">
        <v>67</v>
      </c>
      <c r="C64" s="24"/>
      <c r="D64" s="24"/>
      <c r="E64" s="8" t="s">
        <v>13</v>
      </c>
      <c r="F64" s="9">
        <v>1</v>
      </c>
      <c r="G64" s="11">
        <f>G65+G67</f>
        <v>0</v>
      </c>
      <c r="I64" s="13">
        <v>55</v>
      </c>
      <c r="J64" s="14">
        <v>2</v>
      </c>
    </row>
    <row r="65" spans="1:10" ht="42" customHeight="1" x14ac:dyDescent="0.15">
      <c r="A65" s="6"/>
      <c r="B65" s="7"/>
      <c r="C65" s="24" t="s">
        <v>68</v>
      </c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69</v>
      </c>
      <c r="E66" s="8" t="s">
        <v>70</v>
      </c>
      <c r="F66" s="9">
        <v>40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71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72</v>
      </c>
      <c r="E68" s="8" t="s">
        <v>73</v>
      </c>
      <c r="F68" s="9">
        <v>140</v>
      </c>
      <c r="G68" s="12"/>
      <c r="I68" s="13">
        <v>59</v>
      </c>
      <c r="J68" s="14">
        <v>4</v>
      </c>
    </row>
    <row r="69" spans="1:10" ht="42" customHeight="1" x14ac:dyDescent="0.15">
      <c r="A69" s="23" t="s">
        <v>74</v>
      </c>
      <c r="B69" s="24"/>
      <c r="C69" s="24"/>
      <c r="D69" s="24"/>
      <c r="E69" s="8" t="s">
        <v>13</v>
      </c>
      <c r="F69" s="9">
        <v>1</v>
      </c>
      <c r="G69" s="11">
        <f>G11+G24+G47+G57+G64</f>
        <v>0</v>
      </c>
      <c r="I69" s="13">
        <v>60</v>
      </c>
      <c r="J69" s="14">
        <v>20</v>
      </c>
    </row>
    <row r="70" spans="1:10" ht="42" customHeight="1" x14ac:dyDescent="0.15">
      <c r="A70" s="23" t="s">
        <v>75</v>
      </c>
      <c r="B70" s="24"/>
      <c r="C70" s="24"/>
      <c r="D70" s="24"/>
      <c r="E70" s="8" t="s">
        <v>13</v>
      </c>
      <c r="F70" s="9">
        <v>1</v>
      </c>
      <c r="G70" s="11">
        <f>G71+G74</f>
        <v>0</v>
      </c>
      <c r="I70" s="13">
        <v>61</v>
      </c>
      <c r="J70" s="14">
        <v>200</v>
      </c>
    </row>
    <row r="71" spans="1:10" ht="42" customHeight="1" x14ac:dyDescent="0.15">
      <c r="A71" s="6"/>
      <c r="B71" s="24" t="s">
        <v>76</v>
      </c>
      <c r="C71" s="24"/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2</v>
      </c>
    </row>
    <row r="72" spans="1:10" ht="42" customHeight="1" x14ac:dyDescent="0.15">
      <c r="A72" s="6"/>
      <c r="B72" s="7"/>
      <c r="C72" s="24" t="s">
        <v>77</v>
      </c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78</v>
      </c>
      <c r="E73" s="8" t="s">
        <v>13</v>
      </c>
      <c r="F73" s="9">
        <v>1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79</v>
      </c>
      <c r="C74" s="24"/>
      <c r="D74" s="24"/>
      <c r="E74" s="8" t="s">
        <v>13</v>
      </c>
      <c r="F74" s="9">
        <v>1</v>
      </c>
      <c r="G74" s="12"/>
      <c r="I74" s="13">
        <v>65</v>
      </c>
      <c r="J74" s="14"/>
    </row>
    <row r="75" spans="1:10" ht="42" customHeight="1" x14ac:dyDescent="0.15">
      <c r="A75" s="23" t="s">
        <v>80</v>
      </c>
      <c r="B75" s="24"/>
      <c r="C75" s="24"/>
      <c r="D75" s="24"/>
      <c r="E75" s="8" t="s">
        <v>13</v>
      </c>
      <c r="F75" s="9">
        <v>1</v>
      </c>
      <c r="G75" s="11">
        <f>G69+G70</f>
        <v>0</v>
      </c>
      <c r="I75" s="13">
        <v>66</v>
      </c>
      <c r="J75" s="14"/>
    </row>
    <row r="76" spans="1:10" ht="42" customHeight="1" x14ac:dyDescent="0.15">
      <c r="A76" s="6"/>
      <c r="B76" s="24" t="s">
        <v>81</v>
      </c>
      <c r="C76" s="24"/>
      <c r="D76" s="24"/>
      <c r="E76" s="8" t="s">
        <v>13</v>
      </c>
      <c r="F76" s="9">
        <v>1</v>
      </c>
      <c r="G76" s="12"/>
      <c r="I76" s="13">
        <v>67</v>
      </c>
      <c r="J76" s="14">
        <v>210</v>
      </c>
    </row>
    <row r="77" spans="1:10" ht="42" customHeight="1" x14ac:dyDescent="0.15">
      <c r="A77" s="23" t="s">
        <v>82</v>
      </c>
      <c r="B77" s="24"/>
      <c r="C77" s="24"/>
      <c r="D77" s="24"/>
      <c r="E77" s="8" t="s">
        <v>13</v>
      </c>
      <c r="F77" s="9">
        <v>1</v>
      </c>
      <c r="G77" s="11">
        <f>G69+G70+G76</f>
        <v>0</v>
      </c>
      <c r="I77" s="13">
        <v>68</v>
      </c>
      <c r="J77" s="14"/>
    </row>
    <row r="78" spans="1:10" ht="42" customHeight="1" x14ac:dyDescent="0.15">
      <c r="A78" s="6"/>
      <c r="B78" s="24" t="s">
        <v>83</v>
      </c>
      <c r="C78" s="24"/>
      <c r="D78" s="24"/>
      <c r="E78" s="8" t="s">
        <v>13</v>
      </c>
      <c r="F78" s="9">
        <v>1</v>
      </c>
      <c r="G78" s="12"/>
      <c r="I78" s="13">
        <v>69</v>
      </c>
      <c r="J78" s="14">
        <v>220</v>
      </c>
    </row>
    <row r="79" spans="1:10" ht="42" customHeight="1" x14ac:dyDescent="0.15">
      <c r="A79" s="23" t="s">
        <v>84</v>
      </c>
      <c r="B79" s="24"/>
      <c r="C79" s="24"/>
      <c r="D79" s="24"/>
      <c r="E79" s="8" t="s">
        <v>13</v>
      </c>
      <c r="F79" s="9">
        <v>1</v>
      </c>
      <c r="G79" s="11">
        <f>G77+G78</f>
        <v>0</v>
      </c>
      <c r="I79" s="13">
        <v>70</v>
      </c>
      <c r="J79" s="14">
        <v>30</v>
      </c>
    </row>
    <row r="80" spans="1:10" ht="42" customHeight="1" x14ac:dyDescent="0.15">
      <c r="A80" s="25" t="s">
        <v>85</v>
      </c>
      <c r="B80" s="26"/>
      <c r="C80" s="26"/>
      <c r="D80" s="26"/>
      <c r="E80" s="15" t="s">
        <v>86</v>
      </c>
      <c r="F80" s="16" t="s">
        <v>86</v>
      </c>
      <c r="G80" s="17">
        <f>G79</f>
        <v>0</v>
      </c>
      <c r="I80" s="18">
        <v>71</v>
      </c>
      <c r="J80" s="18">
        <v>90</v>
      </c>
    </row>
  </sheetData>
  <sheetProtection sheet="1"/>
  <mergeCells count="77">
    <mergeCell ref="A79:D79"/>
    <mergeCell ref="A80:D80"/>
    <mergeCell ref="B74:D74"/>
    <mergeCell ref="A75:D75"/>
    <mergeCell ref="B76:D76"/>
    <mergeCell ref="A77:D77"/>
    <mergeCell ref="B78:D78"/>
    <mergeCell ref="A69:D69"/>
    <mergeCell ref="A70:D70"/>
    <mergeCell ref="B71:D71"/>
    <mergeCell ref="C72:D72"/>
    <mergeCell ref="D73"/>
    <mergeCell ref="B64:D64"/>
    <mergeCell ref="C65:D65"/>
    <mergeCell ref="D66"/>
    <mergeCell ref="C67:D67"/>
    <mergeCell ref="D68"/>
    <mergeCell ref="D59"/>
    <mergeCell ref="D60"/>
    <mergeCell ref="C61:D61"/>
    <mergeCell ref="D62"/>
    <mergeCell ref="D63"/>
    <mergeCell ref="D54"/>
    <mergeCell ref="D55"/>
    <mergeCell ref="D56"/>
    <mergeCell ref="B57:D57"/>
    <mergeCell ref="C58:D58"/>
    <mergeCell ref="D49"/>
    <mergeCell ref="D50"/>
    <mergeCell ref="D51"/>
    <mergeCell ref="C52:D52"/>
    <mergeCell ref="D53"/>
    <mergeCell ref="D44"/>
    <mergeCell ref="C45:D45"/>
    <mergeCell ref="D46"/>
    <mergeCell ref="B47:D47"/>
    <mergeCell ref="C48:D48"/>
    <mergeCell ref="D39"/>
    <mergeCell ref="C40:D40"/>
    <mergeCell ref="D41"/>
    <mergeCell ref="D42"/>
    <mergeCell ref="D43"/>
    <mergeCell ref="D34"/>
    <mergeCell ref="D35"/>
    <mergeCell ref="C36:D36"/>
    <mergeCell ref="D37"/>
    <mergeCell ref="D38"/>
    <mergeCell ref="C29:D29"/>
    <mergeCell ref="D30"/>
    <mergeCell ref="D31"/>
    <mergeCell ref="D32"/>
    <mergeCell ref="D33"/>
    <mergeCell ref="B24:D24"/>
    <mergeCell ref="C25:D25"/>
    <mergeCell ref="D26"/>
    <mergeCell ref="D27"/>
    <mergeCell ref="D28"/>
    <mergeCell ref="D19"/>
    <mergeCell ref="D20"/>
    <mergeCell ref="C21:D21"/>
    <mergeCell ref="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2023-03-13T09:25:17Z</dcterms:created>
  <dcterms:modified xsi:type="dcterms:W3CDTF">2023-03-13T09:25:40Z</dcterms:modified>
</cp:coreProperties>
</file>